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8640" activeTab="0"/>
  </bookViews>
  <sheets>
    <sheet name="Sheet2" sheetId="1" r:id="rId1"/>
  </sheets>
  <definedNames>
    <definedName name="_xlnm.Print_Area" localSheetId="0">'Sheet2'!$A$1:$L$52</definedName>
  </definedNames>
  <calcPr fullCalcOnLoad="1"/>
</workbook>
</file>

<file path=xl/sharedStrings.xml><?xml version="1.0" encoding="utf-8"?>
<sst xmlns="http://schemas.openxmlformats.org/spreadsheetml/2006/main" count="94" uniqueCount="53">
  <si>
    <t>M</t>
  </si>
  <si>
    <t>T</t>
  </si>
  <si>
    <t>W</t>
  </si>
  <si>
    <t>H</t>
  </si>
  <si>
    <t>F</t>
  </si>
  <si>
    <t xml:space="preserve">    □ 1 day per week</t>
  </si>
  <si>
    <t xml:space="preserve">    □ 2 days per week</t>
  </si>
  <si>
    <t xml:space="preserve">    □ 3 days per week</t>
  </si>
  <si>
    <t xml:space="preserve">    □ 4 days per week</t>
  </si>
  <si>
    <t xml:space="preserve">    □ 5 days per week</t>
  </si>
  <si>
    <t>For Office Use Only</t>
  </si>
  <si>
    <t>□ Early Afternoon 1:00 p.m.- 3:30 p.m.</t>
  </si>
  <si>
    <t># Months</t>
  </si>
  <si>
    <t>Total:</t>
  </si>
  <si>
    <t>Total Monthly Tuition:</t>
  </si>
  <si>
    <t>Annual Fees</t>
  </si>
  <si>
    <t>Address:</t>
  </si>
  <si>
    <t>Parent #2 email:</t>
  </si>
  <si>
    <t>Parent #1 email:</t>
  </si>
  <si>
    <t>Birthdate:</t>
  </si>
  <si>
    <t xml:space="preserve">Childs Name:                                            </t>
  </si>
  <si>
    <t>Change Date</t>
  </si>
  <si>
    <t>Home Phone:</t>
  </si>
  <si>
    <t>Parent #1 name:</t>
  </si>
  <si>
    <t>Parent #2 name:</t>
  </si>
  <si>
    <t>Parent #1 cell:</t>
  </si>
  <si>
    <t>Parent #2 cell:</t>
  </si>
  <si>
    <t>#of days per week:  1= $22    2 =$44    3 =$66    4=$88    5=$110</t>
  </si>
  <si>
    <t xml:space="preserve">Please check the program and circle the days of the week you are registering for: </t>
  </si>
  <si>
    <t>PARENTS SIGNATURE &amp; DATE:</t>
  </si>
  <si>
    <t>Start Date:</t>
  </si>
  <si>
    <t>Monthly Sibling Discount (10% off second child):</t>
  </si>
  <si>
    <r>
      <t xml:space="preserve">Monthly Total </t>
    </r>
    <r>
      <rPr>
        <b/>
        <sz val="8"/>
        <rFont val="Comic Sans MS"/>
        <family val="4"/>
      </rPr>
      <t>(with discounts &amp; lunches)</t>
    </r>
    <r>
      <rPr>
        <b/>
        <sz val="10"/>
        <rFont val="Comic Sans MS"/>
        <family val="4"/>
      </rPr>
      <t>:</t>
    </r>
  </si>
  <si>
    <t>Exp. Date: ______________</t>
  </si>
  <si>
    <r>
      <t xml:space="preserve">Total Monthly Tuition </t>
    </r>
    <r>
      <rPr>
        <b/>
        <sz val="8"/>
        <rFont val="Comic Sans MS"/>
        <family val="4"/>
      </rPr>
      <t>(with discounts)</t>
    </r>
    <r>
      <rPr>
        <b/>
        <sz val="10"/>
        <rFont val="Comic Sans MS"/>
        <family val="4"/>
      </rPr>
      <t>:</t>
    </r>
  </si>
  <si>
    <t>Approved Monthly Financial Assistance:</t>
  </si>
  <si>
    <t>□ Lunches:      Circle days needed:  M    T    W    T    F</t>
  </si>
  <si>
    <t>_______________________________________________________</t>
  </si>
  <si>
    <t>□ Registration and Graduation Fees:</t>
  </si>
  <si>
    <t>Monthly Amounts:</t>
  </si>
  <si>
    <t xml:space="preserve">Use Credit/Debit Card #___________________________________________  </t>
  </si>
  <si>
    <r>
      <t>□ School Day 9:00 a.m.- 1:00 p.m.</t>
    </r>
    <r>
      <rPr>
        <sz val="8"/>
        <rFont val="Comic Sans MS"/>
        <family val="4"/>
      </rPr>
      <t xml:space="preserve"> (minimum offered is 3 days per week)</t>
    </r>
  </si>
  <si>
    <r>
      <t xml:space="preserve">Returning Family </t>
    </r>
    <r>
      <rPr>
        <b/>
        <sz val="9"/>
        <rFont val="Comic Sans MS"/>
        <family val="4"/>
      </rPr>
      <t>$125</t>
    </r>
    <r>
      <rPr>
        <sz val="9"/>
        <rFont val="Comic Sans MS"/>
        <family val="4"/>
      </rPr>
      <t xml:space="preserve"> -or-  New Family </t>
    </r>
    <r>
      <rPr>
        <b/>
        <sz val="9"/>
        <rFont val="Comic Sans MS"/>
        <family val="4"/>
      </rPr>
      <t>$200</t>
    </r>
    <r>
      <rPr>
        <sz val="9"/>
        <rFont val="Comic Sans MS"/>
        <family val="4"/>
      </rPr>
      <t xml:space="preserve"> (billed @ $25/mon.) </t>
    </r>
  </si>
  <si>
    <r>
      <t xml:space="preserve">Graduating Child Fee </t>
    </r>
    <r>
      <rPr>
        <b/>
        <sz val="9"/>
        <rFont val="Comic Sans MS"/>
        <family val="4"/>
      </rPr>
      <t>$75</t>
    </r>
    <r>
      <rPr>
        <sz val="9"/>
        <rFont val="Comic Sans MS"/>
        <family val="4"/>
      </rPr>
      <t xml:space="preserve"> (billed @ $25/mon.) </t>
    </r>
  </si>
  <si>
    <t>daily rate:</t>
  </si>
  <si>
    <t>days per M.</t>
  </si>
  <si>
    <t>*Members: See enclosed 18/19 Renewal Form</t>
  </si>
  <si>
    <t>*2018/2019 Membership or Non-Member Surcharge:</t>
  </si>
  <si>
    <t>Final Monthly Amount:</t>
  </si>
  <si>
    <t>*Non-Members: Monthly Surcharge is $100</t>
  </si>
  <si>
    <t>Schedule Change  □  -or-  New Student  □</t>
  </si>
  <si>
    <t>2018-2019 BHY Toddler Registration Form</t>
  </si>
  <si>
    <t>17/18 Rates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</si>
</sst>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&quot;$&quot;#,##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&quot;$&quot;* #,##0.0_);_(&quot;$&quot;* \(#,##0.0\);_(&quot;$&quot;* &quot;-&quot;?_);_(@_)"/>
    <numFmt numFmtId="176" formatCode="[$-409]dddd\,\ mmmm\ dd\,\ yyyy"/>
    <numFmt numFmtId="177" formatCode="0.0%"/>
    <numFmt numFmtId="178" formatCode="0.0"/>
    <numFmt numFmtId="179" formatCode="0.000"/>
    <numFmt numFmtId="180" formatCode="0_);\(0\)"/>
    <numFmt numFmtId="181" formatCode="_(* #,##0.0_);_(* \(#,##0.0\);_(* &quot;-&quot;??_);_(@_)"/>
    <numFmt numFmtId="182" formatCode="_(* #,##0_);_(* \(#,##0\);_(* &quot;-&quot;??_);_(@_)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mic Sans MS"/>
      <family val="4"/>
    </font>
    <font>
      <sz val="9"/>
      <name val="Comic Sans MS"/>
      <family val="4"/>
    </font>
    <font>
      <sz val="8"/>
      <name val="Arial"/>
      <family val="2"/>
    </font>
    <font>
      <sz val="8"/>
      <name val="Comic Sans MS"/>
      <family val="4"/>
    </font>
    <font>
      <b/>
      <sz val="9"/>
      <name val="Comic Sans MS"/>
      <family val="4"/>
    </font>
    <font>
      <b/>
      <sz val="10"/>
      <name val="Comic Sans MS"/>
      <family val="4"/>
    </font>
    <font>
      <sz val="11"/>
      <name val="Comic Sans MS"/>
      <family val="4"/>
    </font>
    <font>
      <u val="single"/>
      <sz val="11"/>
      <color indexed="12"/>
      <name val="Arial"/>
      <family val="2"/>
    </font>
    <font>
      <sz val="16"/>
      <name val="Comic Sans MS"/>
      <family val="4"/>
    </font>
    <font>
      <b/>
      <sz val="8"/>
      <name val="Comic Sans MS"/>
      <family val="4"/>
    </font>
    <font>
      <u val="single"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wrapText="1"/>
    </xf>
    <xf numFmtId="2" fontId="6" fillId="33" borderId="0" xfId="0" applyNumberFormat="1" applyFont="1" applyFill="1" applyBorder="1" applyAlignment="1">
      <alignment wrapText="1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164" fontId="4" fillId="34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2" fontId="4" fillId="35" borderId="10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164" fontId="4" fillId="34" borderId="10" xfId="0" applyNumberFormat="1" applyFont="1" applyFill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4" fillId="34" borderId="0" xfId="0" applyFont="1" applyFill="1" applyAlignment="1">
      <alignment/>
    </xf>
    <xf numFmtId="168" fontId="4" fillId="0" borderId="0" xfId="44" applyNumberFormat="1" applyFont="1" applyAlignment="1">
      <alignment/>
    </xf>
    <xf numFmtId="164" fontId="4" fillId="0" borderId="11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2" fontId="4" fillId="35" borderId="10" xfId="0" applyNumberFormat="1" applyFont="1" applyFill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0" fontId="4" fillId="36" borderId="0" xfId="0" applyFont="1" applyFill="1" applyAlignment="1">
      <alignment/>
    </xf>
    <xf numFmtId="2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 horizontal="right"/>
    </xf>
    <xf numFmtId="164" fontId="4" fillId="35" borderId="1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164" fontId="4" fillId="35" borderId="14" xfId="0" applyNumberFormat="1" applyFont="1" applyFill="1" applyBorder="1" applyAlignment="1">
      <alignment/>
    </xf>
    <xf numFmtId="14" fontId="4" fillId="35" borderId="0" xfId="0" applyNumberFormat="1" applyFont="1" applyFill="1" applyBorder="1" applyAlignment="1">
      <alignment/>
    </xf>
    <xf numFmtId="2" fontId="4" fillId="35" borderId="0" xfId="0" applyNumberFormat="1" applyFont="1" applyFill="1" applyAlignment="1">
      <alignment/>
    </xf>
    <xf numFmtId="164" fontId="4" fillId="35" borderId="10" xfId="0" applyNumberFormat="1" applyFont="1" applyFill="1" applyBorder="1" applyAlignment="1">
      <alignment/>
    </xf>
    <xf numFmtId="164" fontId="4" fillId="35" borderId="10" xfId="0" applyNumberFormat="1" applyFont="1" applyFill="1" applyBorder="1" applyAlignment="1">
      <alignment horizontal="right"/>
    </xf>
    <xf numFmtId="0" fontId="4" fillId="35" borderId="0" xfId="0" applyFont="1" applyFill="1" applyAlignment="1">
      <alignment/>
    </xf>
    <xf numFmtId="164" fontId="3" fillId="35" borderId="10" xfId="0" applyNumberFormat="1" applyFont="1" applyFill="1" applyBorder="1" applyAlignment="1">
      <alignment horizontal="right"/>
    </xf>
    <xf numFmtId="0" fontId="4" fillId="35" borderId="0" xfId="0" applyFont="1" applyFill="1" applyAlignment="1">
      <alignment/>
    </xf>
    <xf numFmtId="2" fontId="4" fillId="35" borderId="0" xfId="0" applyNumberFormat="1" applyFont="1" applyFill="1" applyAlignment="1">
      <alignment horizontal="right"/>
    </xf>
    <xf numFmtId="0" fontId="49" fillId="35" borderId="0" xfId="0" applyFont="1" applyFill="1" applyAlignment="1">
      <alignment/>
    </xf>
    <xf numFmtId="165" fontId="4" fillId="35" borderId="10" xfId="0" applyNumberFormat="1" applyFont="1" applyFill="1" applyBorder="1" applyAlignment="1">
      <alignment/>
    </xf>
    <xf numFmtId="2" fontId="4" fillId="35" borderId="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8" fillId="0" borderId="10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2" fontId="4" fillId="36" borderId="10" xfId="0" applyNumberFormat="1" applyFont="1" applyFill="1" applyBorder="1" applyAlignment="1">
      <alignment/>
    </xf>
    <xf numFmtId="0" fontId="4" fillId="36" borderId="15" xfId="0" applyFont="1" applyFill="1" applyBorder="1" applyAlignment="1">
      <alignment horizontal="center"/>
    </xf>
    <xf numFmtId="0" fontId="4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0" fontId="4" fillId="37" borderId="0" xfId="0" applyFont="1" applyFill="1" applyBorder="1" applyAlignment="1">
      <alignment/>
    </xf>
    <xf numFmtId="0" fontId="4" fillId="37" borderId="0" xfId="0" applyFont="1" applyFill="1" applyBorder="1" applyAlignment="1">
      <alignment horizontal="center"/>
    </xf>
    <xf numFmtId="164" fontId="4" fillId="37" borderId="11" xfId="0" applyNumberFormat="1" applyFont="1" applyFill="1" applyBorder="1" applyAlignment="1">
      <alignment horizontal="right"/>
    </xf>
    <xf numFmtId="164" fontId="4" fillId="37" borderId="12" xfId="0" applyNumberFormat="1" applyFont="1" applyFill="1" applyBorder="1" applyAlignment="1">
      <alignment horizontal="right"/>
    </xf>
    <xf numFmtId="2" fontId="4" fillId="35" borderId="0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0" fontId="13" fillId="0" borderId="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6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9" fontId="4" fillId="0" borderId="0" xfId="0" applyNumberFormat="1" applyFont="1" applyAlignment="1">
      <alignment horizontal="right"/>
    </xf>
    <xf numFmtId="9" fontId="3" fillId="0" borderId="0" xfId="0" applyNumberFormat="1" applyFont="1" applyFill="1" applyAlignment="1">
      <alignment/>
    </xf>
    <xf numFmtId="9" fontId="3" fillId="0" borderId="0" xfId="0" applyNumberFormat="1" applyFont="1" applyAlignment="1">
      <alignment/>
    </xf>
    <xf numFmtId="0" fontId="3" fillId="35" borderId="0" xfId="0" applyFont="1" applyFill="1" applyAlignment="1">
      <alignment/>
    </xf>
    <xf numFmtId="18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0" fontId="8" fillId="37" borderId="15" xfId="0" applyFont="1" applyFill="1" applyBorder="1" applyAlignment="1">
      <alignment horizontal="right"/>
    </xf>
    <xf numFmtId="0" fontId="8" fillId="37" borderId="12" xfId="0" applyFont="1" applyFill="1" applyBorder="1" applyAlignment="1">
      <alignment horizontal="right"/>
    </xf>
    <xf numFmtId="0" fontId="8" fillId="37" borderId="18" xfId="0" applyFont="1" applyFill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164" fontId="8" fillId="0" borderId="15" xfId="0" applyNumberFormat="1" applyFont="1" applyBorder="1" applyAlignment="1">
      <alignment horizontal="center" wrapText="1"/>
    </xf>
    <xf numFmtId="164" fontId="8" fillId="0" borderId="12" xfId="0" applyNumberFormat="1" applyFont="1" applyBorder="1" applyAlignment="1">
      <alignment horizontal="center" wrapText="1"/>
    </xf>
    <xf numFmtId="164" fontId="8" fillId="0" borderId="12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2" fontId="4" fillId="37" borderId="10" xfId="0" applyNumberFormat="1" applyFont="1" applyFill="1" applyBorder="1" applyAlignment="1">
      <alignment/>
    </xf>
    <xf numFmtId="0" fontId="8" fillId="0" borderId="1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2" fontId="8" fillId="0" borderId="12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11" fillId="38" borderId="10" xfId="0" applyFont="1" applyFill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35" borderId="10" xfId="0" applyFont="1" applyFill="1" applyBorder="1" applyAlignment="1">
      <alignment/>
    </xf>
    <xf numFmtId="0" fontId="9" fillId="34" borderId="15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left"/>
    </xf>
    <xf numFmtId="0" fontId="9" fillId="34" borderId="18" xfId="0" applyFont="1" applyFill="1" applyBorder="1" applyAlignment="1">
      <alignment horizontal="left"/>
    </xf>
    <xf numFmtId="0" fontId="9" fillId="35" borderId="15" xfId="0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 horizontal="right"/>
    </xf>
    <xf numFmtId="0" fontId="3" fillId="36" borderId="0" xfId="0" applyFont="1" applyFill="1" applyBorder="1" applyAlignment="1">
      <alignment/>
    </xf>
    <xf numFmtId="0" fontId="3" fillId="36" borderId="0" xfId="0" applyFont="1" applyFill="1" applyAlignment="1">
      <alignment/>
    </xf>
    <xf numFmtId="0" fontId="2" fillId="0" borderId="15" xfId="53" applyBorder="1" applyAlignment="1" applyProtection="1">
      <alignment/>
      <protection/>
    </xf>
    <xf numFmtId="0" fontId="10" fillId="0" borderId="12" xfId="53" applyFont="1" applyBorder="1" applyAlignment="1" applyProtection="1">
      <alignment/>
      <protection/>
    </xf>
    <xf numFmtId="0" fontId="10" fillId="0" borderId="18" xfId="53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4" fillId="37" borderId="15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right"/>
    </xf>
    <xf numFmtId="0" fontId="4" fillId="37" borderId="12" xfId="0" applyFont="1" applyFill="1" applyBorder="1" applyAlignment="1">
      <alignment horizontal="right"/>
    </xf>
    <xf numFmtId="0" fontId="4" fillId="37" borderId="18" xfId="0" applyFont="1" applyFill="1" applyBorder="1" applyAlignment="1">
      <alignment horizontal="right"/>
    </xf>
    <xf numFmtId="2" fontId="9" fillId="35" borderId="15" xfId="0" applyNumberFormat="1" applyFont="1" applyFill="1" applyBorder="1" applyAlignment="1">
      <alignment horizontal="center"/>
    </xf>
    <xf numFmtId="2" fontId="9" fillId="35" borderId="12" xfId="0" applyNumberFormat="1" applyFont="1" applyFill="1" applyBorder="1" applyAlignment="1">
      <alignment horizontal="center"/>
    </xf>
    <xf numFmtId="2" fontId="9" fillId="35" borderId="18" xfId="0" applyNumberFormat="1" applyFont="1" applyFill="1" applyBorder="1" applyAlignment="1">
      <alignment horizontal="center"/>
    </xf>
    <xf numFmtId="0" fontId="4" fillId="36" borderId="0" xfId="0" applyFont="1" applyFill="1" applyAlignment="1">
      <alignment horizontal="center"/>
    </xf>
    <xf numFmtId="0" fontId="4" fillId="37" borderId="10" xfId="0" applyFont="1" applyFill="1" applyBorder="1" applyAlignment="1">
      <alignment horizontal="right"/>
    </xf>
    <xf numFmtId="0" fontId="8" fillId="34" borderId="15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5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85725</xdr:rowOff>
    </xdr:from>
    <xdr:to>
      <xdr:col>0</xdr:col>
      <xdr:colOff>1047750</xdr:colOff>
      <xdr:row>2</xdr:row>
      <xdr:rowOff>238125</xdr:rowOff>
    </xdr:to>
    <xdr:pic>
      <xdr:nvPicPr>
        <xdr:cNvPr id="1" name="Picture 1" descr="C:\Users\tgrimes\Desktop\blue hand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84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7">
      <selection activeCell="M7" sqref="M1:P16384"/>
    </sheetView>
  </sheetViews>
  <sheetFormatPr defaultColWidth="8.8515625" defaultRowHeight="12.75"/>
  <cols>
    <col min="1" max="1" width="20.00390625" style="2" customWidth="1"/>
    <col min="2" max="4" width="3.7109375" style="2" customWidth="1"/>
    <col min="5" max="5" width="3.28125" style="2" customWidth="1"/>
    <col min="6" max="6" width="3.7109375" style="2" customWidth="1"/>
    <col min="7" max="7" width="13.8515625" style="2" customWidth="1"/>
    <col min="8" max="8" width="10.7109375" style="2" customWidth="1"/>
    <col min="9" max="9" width="3.00390625" style="2" customWidth="1"/>
    <col min="10" max="10" width="8.28125" style="30" customWidth="1"/>
    <col min="11" max="11" width="11.421875" style="21" customWidth="1"/>
    <col min="12" max="12" width="17.7109375" style="21" customWidth="1"/>
    <col min="13" max="13" width="9.7109375" style="8" hidden="1" customWidth="1"/>
    <col min="14" max="14" width="10.00390625" style="2" hidden="1" customWidth="1"/>
    <col min="15" max="15" width="6.28125" style="2" hidden="1" customWidth="1"/>
    <col min="16" max="16" width="11.7109375" style="2" hidden="1" customWidth="1"/>
    <col min="17" max="17" width="2.7109375" style="2" customWidth="1"/>
    <col min="18" max="19" width="7.28125" style="2" customWidth="1"/>
    <col min="20" max="16384" width="8.8515625" style="2" customWidth="1"/>
  </cols>
  <sheetData>
    <row r="1" spans="1:12" ht="27" customHeight="1">
      <c r="A1" s="75"/>
      <c r="B1" s="93" t="s">
        <v>51</v>
      </c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1" customHeight="1">
      <c r="A2" s="76"/>
      <c r="B2" s="101" t="s">
        <v>50</v>
      </c>
      <c r="C2" s="102"/>
      <c r="D2" s="102"/>
      <c r="E2" s="102"/>
      <c r="F2" s="102"/>
      <c r="G2" s="102"/>
      <c r="H2" s="103"/>
      <c r="I2" s="104" t="s">
        <v>30</v>
      </c>
      <c r="J2" s="105"/>
      <c r="K2" s="94"/>
      <c r="L2" s="94"/>
    </row>
    <row r="3" spans="1:12" ht="21" customHeight="1">
      <c r="A3" s="77"/>
      <c r="B3" s="106" t="s">
        <v>20</v>
      </c>
      <c r="C3" s="106"/>
      <c r="D3" s="106"/>
      <c r="E3" s="106"/>
      <c r="F3" s="107"/>
      <c r="G3" s="107"/>
      <c r="H3" s="107"/>
      <c r="I3" s="50" t="s">
        <v>19</v>
      </c>
      <c r="J3" s="50"/>
      <c r="K3" s="94"/>
      <c r="L3" s="94"/>
    </row>
    <row r="4" spans="1:12" ht="21" customHeight="1">
      <c r="A4" s="49" t="s">
        <v>23</v>
      </c>
      <c r="B4" s="97"/>
      <c r="C4" s="98"/>
      <c r="D4" s="98"/>
      <c r="E4" s="98"/>
      <c r="F4" s="98"/>
      <c r="G4" s="98"/>
      <c r="H4" s="99"/>
      <c r="I4" s="100" t="s">
        <v>25</v>
      </c>
      <c r="J4" s="100"/>
      <c r="K4" s="100"/>
      <c r="L4" s="48"/>
    </row>
    <row r="5" spans="1:12" ht="21" customHeight="1">
      <c r="A5" s="49" t="s">
        <v>18</v>
      </c>
      <c r="B5" s="113"/>
      <c r="C5" s="114"/>
      <c r="D5" s="114"/>
      <c r="E5" s="114"/>
      <c r="F5" s="114"/>
      <c r="G5" s="114"/>
      <c r="H5" s="115"/>
      <c r="I5" s="100"/>
      <c r="J5" s="100"/>
      <c r="K5" s="100"/>
      <c r="L5" s="49"/>
    </row>
    <row r="6" spans="1:12" ht="21" customHeight="1">
      <c r="A6" s="49" t="s">
        <v>24</v>
      </c>
      <c r="B6" s="97"/>
      <c r="C6" s="98"/>
      <c r="D6" s="98"/>
      <c r="E6" s="98"/>
      <c r="F6" s="98"/>
      <c r="G6" s="98"/>
      <c r="H6" s="99"/>
      <c r="I6" s="100" t="s">
        <v>26</v>
      </c>
      <c r="J6" s="100"/>
      <c r="K6" s="100"/>
      <c r="L6" s="48"/>
    </row>
    <row r="7" spans="1:12" ht="21" customHeight="1">
      <c r="A7" s="49" t="s">
        <v>17</v>
      </c>
      <c r="B7" s="113"/>
      <c r="C7" s="114"/>
      <c r="D7" s="114"/>
      <c r="E7" s="114"/>
      <c r="F7" s="114"/>
      <c r="G7" s="114"/>
      <c r="H7" s="115"/>
      <c r="I7" s="100"/>
      <c r="J7" s="100"/>
      <c r="K7" s="100"/>
      <c r="L7" s="49"/>
    </row>
    <row r="8" spans="1:12" ht="21" customHeight="1">
      <c r="A8" s="49" t="s">
        <v>16</v>
      </c>
      <c r="B8" s="97"/>
      <c r="C8" s="98"/>
      <c r="D8" s="98"/>
      <c r="E8" s="98"/>
      <c r="F8" s="98"/>
      <c r="G8" s="98"/>
      <c r="H8" s="98"/>
      <c r="I8" s="98"/>
      <c r="J8" s="98"/>
      <c r="K8" s="98"/>
      <c r="L8" s="99"/>
    </row>
    <row r="9" spans="1:12" ht="21" customHeight="1">
      <c r="A9" s="49" t="s">
        <v>22</v>
      </c>
      <c r="B9" s="116"/>
      <c r="C9" s="116"/>
      <c r="D9" s="116"/>
      <c r="E9" s="116"/>
      <c r="F9" s="116"/>
      <c r="G9" s="116"/>
      <c r="H9" s="97"/>
      <c r="I9" s="98"/>
      <c r="J9" s="99"/>
      <c r="K9" s="95"/>
      <c r="L9" s="96"/>
    </row>
    <row r="10" spans="1:12" ht="4.5" customHeight="1">
      <c r="A10" s="10"/>
      <c r="B10" s="10"/>
      <c r="C10" s="10"/>
      <c r="D10" s="10"/>
      <c r="E10" s="10"/>
      <c r="F10" s="10"/>
      <c r="G10" s="10"/>
      <c r="H10" s="10"/>
      <c r="I10" s="10"/>
      <c r="J10" s="11"/>
      <c r="K10" s="9"/>
      <c r="L10" s="22"/>
    </row>
    <row r="11" spans="1:18" ht="15" customHeight="1">
      <c r="A11" s="13" t="s">
        <v>28</v>
      </c>
      <c r="B11" s="23"/>
      <c r="C11" s="23"/>
      <c r="D11" s="23"/>
      <c r="E11" s="23"/>
      <c r="F11" s="23"/>
      <c r="G11" s="23"/>
      <c r="H11" s="23"/>
      <c r="I11" s="23"/>
      <c r="J11" s="123" t="s">
        <v>10</v>
      </c>
      <c r="K11" s="124"/>
      <c r="L11" s="125"/>
      <c r="M11" s="69"/>
      <c r="N11" s="1"/>
      <c r="P11" s="65"/>
      <c r="Q11" s="65"/>
      <c r="R11" s="65"/>
    </row>
    <row r="12" spans="1:15" s="18" customFormat="1" ht="15.75" thickBot="1">
      <c r="A12" s="51"/>
      <c r="B12" s="29"/>
      <c r="C12" s="29"/>
      <c r="D12" s="29"/>
      <c r="E12" s="29"/>
      <c r="F12" s="29"/>
      <c r="G12" s="126" t="s">
        <v>39</v>
      </c>
      <c r="H12" s="126"/>
      <c r="I12" s="29"/>
      <c r="J12" s="54" t="s">
        <v>12</v>
      </c>
      <c r="K12" s="55" t="s">
        <v>15</v>
      </c>
      <c r="L12" s="55" t="s">
        <v>21</v>
      </c>
      <c r="M12" s="68"/>
      <c r="N12" s="1"/>
      <c r="O12" s="70"/>
    </row>
    <row r="13" spans="1:14" ht="15" customHeight="1" thickBot="1">
      <c r="A13" s="58"/>
      <c r="B13" s="59"/>
      <c r="C13" s="59"/>
      <c r="D13" s="59"/>
      <c r="E13" s="59"/>
      <c r="F13" s="59"/>
      <c r="G13" s="24"/>
      <c r="H13" s="60"/>
      <c r="I13" s="14"/>
      <c r="J13" s="16"/>
      <c r="K13" s="33">
        <f>SUM(H13*J13)</f>
        <v>0</v>
      </c>
      <c r="L13" s="34"/>
      <c r="M13" s="67"/>
      <c r="N13" s="63"/>
    </row>
    <row r="14" spans="1:14" ht="15" customHeight="1">
      <c r="A14" s="6"/>
      <c r="B14" s="7"/>
      <c r="C14" s="7"/>
      <c r="D14" s="7"/>
      <c r="E14" s="7"/>
      <c r="F14" s="7"/>
      <c r="G14" s="24"/>
      <c r="H14" s="25"/>
      <c r="I14" s="14"/>
      <c r="J14" s="16"/>
      <c r="K14" s="35">
        <f>SUM(H14*J14)</f>
        <v>0</v>
      </c>
      <c r="L14" s="34"/>
      <c r="M14" s="64"/>
      <c r="N14" s="63"/>
    </row>
    <row r="15" spans="1:14" ht="15" customHeight="1">
      <c r="A15" s="58"/>
      <c r="B15" s="59"/>
      <c r="C15" s="59"/>
      <c r="D15" s="59"/>
      <c r="E15" s="59"/>
      <c r="F15" s="59"/>
      <c r="G15" s="24"/>
      <c r="H15" s="61"/>
      <c r="I15" s="14"/>
      <c r="J15" s="16"/>
      <c r="K15" s="35">
        <f>SUM(H15*J15)</f>
        <v>0</v>
      </c>
      <c r="L15" s="34"/>
      <c r="M15" s="64"/>
      <c r="N15" s="63"/>
    </row>
    <row r="16" spans="1:14" ht="15" customHeight="1">
      <c r="A16" s="6"/>
      <c r="B16" s="7"/>
      <c r="C16" s="7"/>
      <c r="D16" s="7"/>
      <c r="E16" s="7"/>
      <c r="F16" s="7"/>
      <c r="G16" s="24"/>
      <c r="H16" s="25"/>
      <c r="I16" s="14"/>
      <c r="J16" s="16"/>
      <c r="K16" s="35">
        <f>SUM(H16*J16)</f>
        <v>0</v>
      </c>
      <c r="L16" s="36"/>
      <c r="M16" s="64"/>
      <c r="N16" s="63"/>
    </row>
    <row r="17" spans="1:14" ht="15" customHeight="1">
      <c r="A17" s="58"/>
      <c r="B17" s="59"/>
      <c r="C17" s="59"/>
      <c r="D17" s="59"/>
      <c r="E17" s="59"/>
      <c r="F17" s="59"/>
      <c r="G17" s="24"/>
      <c r="H17" s="61"/>
      <c r="I17" s="14"/>
      <c r="J17" s="16"/>
      <c r="K17" s="35">
        <f>SUM(H17*J17)</f>
        <v>0</v>
      </c>
      <c r="L17" s="34"/>
      <c r="M17" s="64"/>
      <c r="N17" s="63"/>
    </row>
    <row r="18" spans="1:19" ht="15">
      <c r="A18" s="108"/>
      <c r="B18" s="109"/>
      <c r="C18" s="109"/>
      <c r="D18" s="109"/>
      <c r="E18" s="109"/>
      <c r="F18" s="109"/>
      <c r="G18" s="110"/>
      <c r="H18" s="17"/>
      <c r="I18" s="15"/>
      <c r="J18" s="37"/>
      <c r="K18" s="38">
        <f>SUM(K13:K17)</f>
        <v>0</v>
      </c>
      <c r="L18" s="34"/>
      <c r="N18" s="1"/>
      <c r="R18" s="74"/>
      <c r="S18" s="74"/>
    </row>
    <row r="19" spans="1:19" ht="15.75" thickBot="1">
      <c r="A19" s="111" t="s">
        <v>41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8" t="s">
        <v>44</v>
      </c>
      <c r="N19" s="1" t="s">
        <v>45</v>
      </c>
      <c r="O19" s="71"/>
      <c r="P19" s="72" t="s">
        <v>52</v>
      </c>
      <c r="Q19" s="57"/>
      <c r="R19" s="66"/>
      <c r="S19" s="66"/>
    </row>
    <row r="20" spans="1:19" ht="15" customHeight="1" thickBot="1">
      <c r="A20" s="58" t="s">
        <v>7</v>
      </c>
      <c r="B20" s="59" t="s">
        <v>0</v>
      </c>
      <c r="C20" s="59" t="s">
        <v>1</v>
      </c>
      <c r="D20" s="59" t="s">
        <v>2</v>
      </c>
      <c r="E20" s="59" t="s">
        <v>3</v>
      </c>
      <c r="F20" s="59" t="s">
        <v>4</v>
      </c>
      <c r="G20" s="24">
        <f>M20*N20</f>
        <v>744</v>
      </c>
      <c r="H20" s="60"/>
      <c r="I20" s="14"/>
      <c r="J20" s="16"/>
      <c r="K20" s="33">
        <f>SUM(H20*J20)</f>
        <v>0</v>
      </c>
      <c r="L20" s="34"/>
      <c r="M20" s="67">
        <v>62</v>
      </c>
      <c r="N20" s="63">
        <v>12</v>
      </c>
      <c r="P20" s="72">
        <v>706</v>
      </c>
      <c r="Q20" s="57"/>
      <c r="R20" s="66"/>
      <c r="S20" s="73"/>
    </row>
    <row r="21" spans="1:19" ht="15" customHeight="1">
      <c r="A21" s="3" t="s">
        <v>8</v>
      </c>
      <c r="B21" s="4" t="s">
        <v>0</v>
      </c>
      <c r="C21" s="4" t="s">
        <v>1</v>
      </c>
      <c r="D21" s="4" t="s">
        <v>2</v>
      </c>
      <c r="E21" s="4" t="s">
        <v>3</v>
      </c>
      <c r="F21" s="4" t="s">
        <v>4</v>
      </c>
      <c r="G21" s="24">
        <f>M21*N21</f>
        <v>892.8000000000001</v>
      </c>
      <c r="H21" s="26"/>
      <c r="I21" s="14"/>
      <c r="J21" s="16"/>
      <c r="K21" s="35">
        <f>SUM(H21*J21)</f>
        <v>0</v>
      </c>
      <c r="L21" s="62"/>
      <c r="M21" s="64">
        <f>M20*0.9</f>
        <v>55.800000000000004</v>
      </c>
      <c r="N21" s="63">
        <v>16</v>
      </c>
      <c r="P21" s="72">
        <v>827</v>
      </c>
      <c r="Q21" s="57"/>
      <c r="R21" s="66"/>
      <c r="S21" s="73"/>
    </row>
    <row r="22" spans="1:19" ht="15" customHeight="1">
      <c r="A22" s="58" t="s">
        <v>9</v>
      </c>
      <c r="B22" s="59" t="s">
        <v>0</v>
      </c>
      <c r="C22" s="59" t="s">
        <v>1</v>
      </c>
      <c r="D22" s="59" t="s">
        <v>2</v>
      </c>
      <c r="E22" s="59" t="s">
        <v>3</v>
      </c>
      <c r="F22" s="59" t="s">
        <v>4</v>
      </c>
      <c r="G22" s="24">
        <f>M22*N22</f>
        <v>1004.4000000000001</v>
      </c>
      <c r="H22" s="61"/>
      <c r="I22" s="14"/>
      <c r="J22" s="16"/>
      <c r="K22" s="35">
        <f>SUM(H22*J22)</f>
        <v>0</v>
      </c>
      <c r="L22" s="34"/>
      <c r="M22" s="64">
        <f>M21*0.9</f>
        <v>50.220000000000006</v>
      </c>
      <c r="N22" s="63">
        <v>20</v>
      </c>
      <c r="P22" s="72">
        <v>1025</v>
      </c>
      <c r="Q22" s="57"/>
      <c r="R22" s="66"/>
      <c r="S22" s="73"/>
    </row>
    <row r="23" spans="1:17" ht="15">
      <c r="A23" s="108" t="s">
        <v>13</v>
      </c>
      <c r="B23" s="109"/>
      <c r="C23" s="109"/>
      <c r="D23" s="109"/>
      <c r="E23" s="109"/>
      <c r="F23" s="109"/>
      <c r="G23" s="110"/>
      <c r="H23" s="17">
        <f>SUM(H20:H22)</f>
        <v>0</v>
      </c>
      <c r="I23" s="15"/>
      <c r="J23" s="37"/>
      <c r="K23" s="39">
        <f>SUM(K20:K22)</f>
        <v>0</v>
      </c>
      <c r="L23" s="34"/>
      <c r="N23" s="1"/>
      <c r="P23" s="72"/>
      <c r="Q23" s="57"/>
    </row>
    <row r="24" spans="1:17" ht="15.75" thickBot="1">
      <c r="A24" s="111" t="s">
        <v>11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8" t="s">
        <v>44</v>
      </c>
      <c r="N24" s="1" t="s">
        <v>45</v>
      </c>
      <c r="O24" s="71"/>
      <c r="P24" s="72"/>
      <c r="Q24" s="57"/>
    </row>
    <row r="25" spans="1:17" ht="15" customHeight="1" thickBot="1">
      <c r="A25" s="58" t="s">
        <v>5</v>
      </c>
      <c r="B25" s="59" t="s">
        <v>0</v>
      </c>
      <c r="C25" s="59" t="s">
        <v>1</v>
      </c>
      <c r="D25" s="59" t="s">
        <v>2</v>
      </c>
      <c r="E25" s="59" t="s">
        <v>3</v>
      </c>
      <c r="F25" s="59" t="s">
        <v>4</v>
      </c>
      <c r="G25" s="24">
        <f>M25*N25</f>
        <v>122</v>
      </c>
      <c r="H25" s="60"/>
      <c r="I25" s="14"/>
      <c r="J25" s="16"/>
      <c r="K25" s="33">
        <f>SUM(H25*J25)</f>
        <v>0</v>
      </c>
      <c r="L25" s="40"/>
      <c r="M25" s="67">
        <v>30.5</v>
      </c>
      <c r="N25" s="63">
        <v>4</v>
      </c>
      <c r="P25" s="72">
        <v>109</v>
      </c>
      <c r="Q25" s="57"/>
    </row>
    <row r="26" spans="1:17" ht="15" customHeight="1">
      <c r="A26" s="6" t="s">
        <v>6</v>
      </c>
      <c r="B26" s="4" t="s">
        <v>0</v>
      </c>
      <c r="C26" s="4" t="s">
        <v>1</v>
      </c>
      <c r="D26" s="4" t="s">
        <v>2</v>
      </c>
      <c r="E26" s="4" t="s">
        <v>3</v>
      </c>
      <c r="F26" s="4" t="s">
        <v>4</v>
      </c>
      <c r="G26" s="24">
        <f>M26*N26</f>
        <v>231.79999999999998</v>
      </c>
      <c r="H26" s="26"/>
      <c r="I26" s="14"/>
      <c r="J26" s="16"/>
      <c r="K26" s="35">
        <f>SUM(H26*J26)</f>
        <v>0</v>
      </c>
      <c r="L26" s="40"/>
      <c r="M26" s="64">
        <f>M25*0.95</f>
        <v>28.974999999999998</v>
      </c>
      <c r="N26" s="63">
        <v>8</v>
      </c>
      <c r="P26" s="72">
        <v>190</v>
      </c>
      <c r="Q26" s="57"/>
    </row>
    <row r="27" spans="1:17" ht="15" customHeight="1">
      <c r="A27" s="58" t="s">
        <v>7</v>
      </c>
      <c r="B27" s="59" t="s">
        <v>0</v>
      </c>
      <c r="C27" s="59" t="s">
        <v>1</v>
      </c>
      <c r="D27" s="59" t="s">
        <v>2</v>
      </c>
      <c r="E27" s="59" t="s">
        <v>3</v>
      </c>
      <c r="F27" s="59" t="s">
        <v>4</v>
      </c>
      <c r="G27" s="24">
        <f>M27*N27</f>
        <v>330.31499999999994</v>
      </c>
      <c r="H27" s="61"/>
      <c r="I27" s="14"/>
      <c r="J27" s="16"/>
      <c r="K27" s="35">
        <f>SUM(H27*J27)</f>
        <v>0</v>
      </c>
      <c r="L27" s="40"/>
      <c r="M27" s="64">
        <f>M26*0.95</f>
        <v>27.526249999999997</v>
      </c>
      <c r="N27" s="63">
        <v>12</v>
      </c>
      <c r="P27" s="72">
        <v>244</v>
      </c>
      <c r="Q27" s="57"/>
    </row>
    <row r="28" spans="1:17" ht="15" customHeight="1">
      <c r="A28" s="6" t="s">
        <v>8</v>
      </c>
      <c r="B28" s="12" t="s">
        <v>0</v>
      </c>
      <c r="C28" s="12" t="s">
        <v>1</v>
      </c>
      <c r="D28" s="12" t="s">
        <v>2</v>
      </c>
      <c r="E28" s="12" t="s">
        <v>3</v>
      </c>
      <c r="F28" s="7" t="s">
        <v>4</v>
      </c>
      <c r="G28" s="24">
        <f>M28*N28</f>
        <v>418.39899999999994</v>
      </c>
      <c r="H28" s="26"/>
      <c r="I28" s="14"/>
      <c r="J28" s="16"/>
      <c r="K28" s="35">
        <f>SUM(H28*J28)</f>
        <v>0</v>
      </c>
      <c r="L28" s="40"/>
      <c r="M28" s="64">
        <f>M27*0.95</f>
        <v>26.149937499999997</v>
      </c>
      <c r="N28" s="63">
        <v>16</v>
      </c>
      <c r="P28" s="72">
        <v>345</v>
      </c>
      <c r="Q28" s="57"/>
    </row>
    <row r="29" spans="1:17" ht="15" customHeight="1">
      <c r="A29" s="58" t="s">
        <v>9</v>
      </c>
      <c r="B29" s="59" t="s">
        <v>0</v>
      </c>
      <c r="C29" s="59" t="s">
        <v>1</v>
      </c>
      <c r="D29" s="59" t="s">
        <v>2</v>
      </c>
      <c r="E29" s="59" t="s">
        <v>3</v>
      </c>
      <c r="F29" s="59" t="s">
        <v>4</v>
      </c>
      <c r="G29" s="24">
        <f>M29*N29</f>
        <v>496.8488124999999</v>
      </c>
      <c r="H29" s="60"/>
      <c r="I29" s="14"/>
      <c r="J29" s="16"/>
      <c r="K29" s="35">
        <f>SUM(H29*J29)</f>
        <v>0</v>
      </c>
      <c r="L29" s="34"/>
      <c r="M29" s="64">
        <f>M28*0.95</f>
        <v>24.842440624999995</v>
      </c>
      <c r="N29" s="63">
        <v>20</v>
      </c>
      <c r="P29" s="72">
        <v>424</v>
      </c>
      <c r="Q29" s="57"/>
    </row>
    <row r="30" spans="1:12" ht="15">
      <c r="A30" s="108" t="s">
        <v>13</v>
      </c>
      <c r="B30" s="109"/>
      <c r="C30" s="109"/>
      <c r="D30" s="109"/>
      <c r="E30" s="109"/>
      <c r="F30" s="109"/>
      <c r="G30" s="110"/>
      <c r="H30" s="17">
        <f>SUM(H25:H29)</f>
        <v>0</v>
      </c>
      <c r="I30" s="15"/>
      <c r="J30" s="37"/>
      <c r="K30" s="38">
        <f>SUM(K25:K29)</f>
        <v>0</v>
      </c>
      <c r="L30" s="40"/>
    </row>
    <row r="31" spans="1:15" ht="15.75" thickBot="1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N31" s="1"/>
      <c r="O31" s="71"/>
    </row>
    <row r="32" spans="1:14" ht="15" customHeight="1" thickBot="1">
      <c r="A32" s="58"/>
      <c r="B32" s="59"/>
      <c r="C32" s="59"/>
      <c r="D32" s="59"/>
      <c r="E32" s="59"/>
      <c r="F32" s="59"/>
      <c r="G32" s="24"/>
      <c r="H32" s="60"/>
      <c r="I32" s="14"/>
      <c r="J32" s="27"/>
      <c r="K32" s="33">
        <f>SUM(H32*J32)</f>
        <v>0</v>
      </c>
      <c r="L32" s="40"/>
      <c r="M32" s="67"/>
      <c r="N32" s="63"/>
    </row>
    <row r="33" spans="1:14" ht="15" customHeight="1">
      <c r="A33" s="6"/>
      <c r="B33" s="7"/>
      <c r="C33" s="7"/>
      <c r="D33" s="7"/>
      <c r="E33" s="7"/>
      <c r="F33" s="7"/>
      <c r="G33" s="24"/>
      <c r="H33" s="26"/>
      <c r="I33" s="14"/>
      <c r="J33" s="27"/>
      <c r="K33" s="35">
        <f>SUM(H33*J33)</f>
        <v>0</v>
      </c>
      <c r="L33" s="40"/>
      <c r="M33" s="64"/>
      <c r="N33" s="63"/>
    </row>
    <row r="34" spans="1:14" ht="15" customHeight="1">
      <c r="A34" s="58"/>
      <c r="B34" s="59"/>
      <c r="C34" s="59"/>
      <c r="D34" s="59"/>
      <c r="E34" s="59"/>
      <c r="F34" s="59"/>
      <c r="G34" s="24"/>
      <c r="H34" s="61"/>
      <c r="I34" s="14"/>
      <c r="J34" s="27"/>
      <c r="K34" s="35">
        <f>SUM(H34*J34)</f>
        <v>0</v>
      </c>
      <c r="L34" s="40"/>
      <c r="M34" s="64"/>
      <c r="N34" s="63"/>
    </row>
    <row r="35" spans="1:14" ht="15" customHeight="1">
      <c r="A35" s="6"/>
      <c r="B35" s="7"/>
      <c r="C35" s="7"/>
      <c r="D35" s="7"/>
      <c r="E35" s="7"/>
      <c r="F35" s="7"/>
      <c r="G35" s="24"/>
      <c r="H35" s="26"/>
      <c r="I35" s="14"/>
      <c r="J35" s="27"/>
      <c r="K35" s="35">
        <f>SUM(H35*J35)</f>
        <v>0</v>
      </c>
      <c r="L35" s="36"/>
      <c r="M35" s="64"/>
      <c r="N35" s="63"/>
    </row>
    <row r="36" spans="1:14" ht="15" customHeight="1">
      <c r="A36" s="58"/>
      <c r="B36" s="59"/>
      <c r="C36" s="59"/>
      <c r="D36" s="59"/>
      <c r="E36" s="59"/>
      <c r="F36" s="59"/>
      <c r="G36" s="24"/>
      <c r="H36" s="60"/>
      <c r="I36" s="14"/>
      <c r="J36" s="27"/>
      <c r="K36" s="35">
        <f>SUM(H36*J36)</f>
        <v>0</v>
      </c>
      <c r="L36" s="34"/>
      <c r="M36" s="64"/>
      <c r="N36" s="63"/>
    </row>
    <row r="37" spans="1:12" ht="15">
      <c r="A37" s="108"/>
      <c r="B37" s="109"/>
      <c r="C37" s="109"/>
      <c r="D37" s="109"/>
      <c r="E37" s="109"/>
      <c r="F37" s="109"/>
      <c r="G37" s="110"/>
      <c r="H37" s="17"/>
      <c r="I37" s="15"/>
      <c r="J37" s="37"/>
      <c r="K37" s="38">
        <f>SUM(K32:K36)</f>
        <v>0</v>
      </c>
      <c r="L37" s="40"/>
    </row>
    <row r="38" spans="1:13" s="57" customFormat="1" ht="4.5" customHeight="1">
      <c r="A38" s="23"/>
      <c r="B38" s="23"/>
      <c r="C38" s="23"/>
      <c r="D38" s="23"/>
      <c r="E38" s="23"/>
      <c r="F38" s="23"/>
      <c r="G38" s="23"/>
      <c r="H38" s="56"/>
      <c r="I38" s="56"/>
      <c r="J38" s="43"/>
      <c r="K38" s="40"/>
      <c r="L38" s="40"/>
      <c r="M38" s="56"/>
    </row>
    <row r="39" spans="1:14" ht="18" customHeight="1">
      <c r="A39" s="131" t="s">
        <v>14</v>
      </c>
      <c r="B39" s="82"/>
      <c r="C39" s="82"/>
      <c r="D39" s="82"/>
      <c r="E39" s="82"/>
      <c r="F39" s="82"/>
      <c r="G39" s="83"/>
      <c r="H39" s="31">
        <f>H23+H30</f>
        <v>0</v>
      </c>
      <c r="I39" s="15"/>
      <c r="J39" s="16"/>
      <c r="K39" s="41"/>
      <c r="L39" s="40"/>
      <c r="N39" s="1"/>
    </row>
    <row r="40" spans="1:14" s="18" customFormat="1" ht="15" customHeight="1">
      <c r="A40" s="120" t="s">
        <v>31</v>
      </c>
      <c r="B40" s="121"/>
      <c r="C40" s="121"/>
      <c r="D40" s="121"/>
      <c r="E40" s="121"/>
      <c r="F40" s="121"/>
      <c r="G40" s="122"/>
      <c r="H40" s="17"/>
      <c r="I40" s="14"/>
      <c r="J40" s="16"/>
      <c r="K40" s="33">
        <f>SUM(H40*J40)</f>
        <v>0</v>
      </c>
      <c r="L40" s="42"/>
      <c r="M40" s="32"/>
      <c r="N40" s="5"/>
    </row>
    <row r="41" spans="1:14" s="18" customFormat="1" ht="15" customHeight="1">
      <c r="A41" s="120" t="s">
        <v>35</v>
      </c>
      <c r="B41" s="121"/>
      <c r="C41" s="121"/>
      <c r="D41" s="121"/>
      <c r="E41" s="121"/>
      <c r="F41" s="121"/>
      <c r="G41" s="122"/>
      <c r="H41" s="19"/>
      <c r="I41" s="14"/>
      <c r="J41" s="16"/>
      <c r="K41" s="35">
        <f>SUM(H41*J41)</f>
        <v>0</v>
      </c>
      <c r="L41" s="42"/>
      <c r="M41" s="32"/>
      <c r="N41" s="5"/>
    </row>
    <row r="42" spans="1:12" ht="16.5" customHeight="1">
      <c r="A42" s="130" t="s">
        <v>34</v>
      </c>
      <c r="B42" s="130"/>
      <c r="C42" s="130"/>
      <c r="D42" s="130"/>
      <c r="E42" s="130"/>
      <c r="F42" s="130"/>
      <c r="G42" s="130"/>
      <c r="H42" s="31">
        <f>H39-H40-H41</f>
        <v>0</v>
      </c>
      <c r="I42" s="20"/>
      <c r="J42" s="44"/>
      <c r="K42" s="41">
        <f>K18+K23+K30+K37+K40+K41</f>
        <v>0</v>
      </c>
      <c r="L42" s="34"/>
    </row>
    <row r="43" spans="1:12" ht="16.5" customHeight="1">
      <c r="A43" s="111" t="s">
        <v>36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</row>
    <row r="44" spans="1:12" ht="18" customHeight="1">
      <c r="A44" s="117" t="s">
        <v>27</v>
      </c>
      <c r="B44" s="118"/>
      <c r="C44" s="118"/>
      <c r="D44" s="118"/>
      <c r="E44" s="118"/>
      <c r="F44" s="118"/>
      <c r="G44" s="119"/>
      <c r="H44" s="28"/>
      <c r="I44" s="14"/>
      <c r="J44" s="27"/>
      <c r="K44" s="45">
        <f>SUM(H44*J44)</f>
        <v>0</v>
      </c>
      <c r="L44" s="34"/>
    </row>
    <row r="45" spans="1:12" ht="18" customHeight="1">
      <c r="A45" s="128" t="s">
        <v>32</v>
      </c>
      <c r="B45" s="129"/>
      <c r="C45" s="129"/>
      <c r="D45" s="129"/>
      <c r="E45" s="129"/>
      <c r="F45" s="129"/>
      <c r="G45" s="129"/>
      <c r="H45" s="31">
        <f>H42+H44</f>
        <v>0</v>
      </c>
      <c r="I45" s="14"/>
      <c r="J45" s="46"/>
      <c r="K45" s="47">
        <f>K42+K44</f>
        <v>0</v>
      </c>
      <c r="L45" s="36"/>
    </row>
    <row r="46" spans="1:12" ht="18" customHeight="1">
      <c r="A46" s="111" t="s">
        <v>38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</row>
    <row r="47" spans="1:12" ht="15.75" customHeight="1">
      <c r="A47" s="127" t="s">
        <v>42</v>
      </c>
      <c r="B47" s="127"/>
      <c r="C47" s="127"/>
      <c r="D47" s="127"/>
      <c r="E47" s="127"/>
      <c r="F47" s="127"/>
      <c r="G47" s="127"/>
      <c r="H47" s="17"/>
      <c r="I47" s="14"/>
      <c r="J47" s="27"/>
      <c r="K47" s="45">
        <f>SUM(H47*J47)</f>
        <v>0</v>
      </c>
      <c r="L47" s="40"/>
    </row>
    <row r="48" spans="1:12" ht="15" customHeight="1">
      <c r="A48" s="127" t="s">
        <v>43</v>
      </c>
      <c r="B48" s="127"/>
      <c r="C48" s="127"/>
      <c r="D48" s="127"/>
      <c r="E48" s="127"/>
      <c r="F48" s="127"/>
      <c r="G48" s="127"/>
      <c r="H48" s="28"/>
      <c r="I48" s="14"/>
      <c r="J48" s="27"/>
      <c r="K48" s="45">
        <f>SUM(H48*J48)</f>
        <v>0</v>
      </c>
      <c r="L48" s="36"/>
    </row>
    <row r="49" spans="1:14" ht="16.5" customHeight="1">
      <c r="A49" s="78" t="s">
        <v>47</v>
      </c>
      <c r="B49" s="79"/>
      <c r="C49" s="79"/>
      <c r="D49" s="79"/>
      <c r="E49" s="79"/>
      <c r="F49" s="79"/>
      <c r="G49" s="80"/>
      <c r="H49" s="52"/>
      <c r="J49" s="88" t="s">
        <v>46</v>
      </c>
      <c r="K49" s="88"/>
      <c r="L49" s="88"/>
      <c r="N49" s="1"/>
    </row>
    <row r="50" spans="1:14" ht="18.75" customHeight="1">
      <c r="A50" s="81" t="s">
        <v>48</v>
      </c>
      <c r="B50" s="82"/>
      <c r="C50" s="82"/>
      <c r="D50" s="82"/>
      <c r="E50" s="82"/>
      <c r="F50" s="82"/>
      <c r="G50" s="83"/>
      <c r="H50" s="53">
        <f>H45+H47+H48+H49</f>
        <v>0</v>
      </c>
      <c r="J50" s="88" t="s">
        <v>49</v>
      </c>
      <c r="K50" s="88"/>
      <c r="L50" s="88"/>
      <c r="N50" s="1"/>
    </row>
    <row r="51" spans="1:14" ht="27.75" customHeight="1">
      <c r="A51" s="89" t="s">
        <v>40</v>
      </c>
      <c r="B51" s="90"/>
      <c r="C51" s="90"/>
      <c r="D51" s="90"/>
      <c r="E51" s="90"/>
      <c r="F51" s="90"/>
      <c r="G51" s="90"/>
      <c r="H51" s="90"/>
      <c r="I51" s="90"/>
      <c r="J51" s="90"/>
      <c r="K51" s="91" t="s">
        <v>33</v>
      </c>
      <c r="L51" s="92"/>
      <c r="N51" s="1"/>
    </row>
    <row r="52" spans="1:12" ht="24.75" customHeight="1">
      <c r="A52" s="84" t="s">
        <v>29</v>
      </c>
      <c r="B52" s="85"/>
      <c r="C52" s="85"/>
      <c r="D52" s="85"/>
      <c r="E52" s="85"/>
      <c r="F52" s="86" t="s">
        <v>37</v>
      </c>
      <c r="G52" s="86"/>
      <c r="H52" s="86"/>
      <c r="I52" s="86"/>
      <c r="J52" s="86"/>
      <c r="K52" s="86"/>
      <c r="L52" s="87"/>
    </row>
  </sheetData>
  <sheetProtection/>
  <mergeCells count="48">
    <mergeCell ref="A47:G47"/>
    <mergeCell ref="A48:G48"/>
    <mergeCell ref="A45:G45"/>
    <mergeCell ref="A31:L31"/>
    <mergeCell ref="A42:G42"/>
    <mergeCell ref="A40:G40"/>
    <mergeCell ref="A46:L46"/>
    <mergeCell ref="A39:G39"/>
    <mergeCell ref="A18:G18"/>
    <mergeCell ref="A23:G23"/>
    <mergeCell ref="A19:L19"/>
    <mergeCell ref="B6:H6"/>
    <mergeCell ref="A44:G44"/>
    <mergeCell ref="A43:L43"/>
    <mergeCell ref="A41:G41"/>
    <mergeCell ref="J11:L11"/>
    <mergeCell ref="A37:G37"/>
    <mergeCell ref="G12:H12"/>
    <mergeCell ref="B3:E3"/>
    <mergeCell ref="F3:H3"/>
    <mergeCell ref="A30:G30"/>
    <mergeCell ref="A24:L24"/>
    <mergeCell ref="B8:L8"/>
    <mergeCell ref="I5:K5"/>
    <mergeCell ref="B4:H4"/>
    <mergeCell ref="B5:H5"/>
    <mergeCell ref="B9:G9"/>
    <mergeCell ref="B7:H7"/>
    <mergeCell ref="B1:L1"/>
    <mergeCell ref="K3:L3"/>
    <mergeCell ref="K9:L9"/>
    <mergeCell ref="H9:J9"/>
    <mergeCell ref="I4:K4"/>
    <mergeCell ref="I6:K6"/>
    <mergeCell ref="K2:L2"/>
    <mergeCell ref="B2:H2"/>
    <mergeCell ref="I2:J2"/>
    <mergeCell ref="I7:K7"/>
    <mergeCell ref="R18:S18"/>
    <mergeCell ref="A1:A3"/>
    <mergeCell ref="A49:G49"/>
    <mergeCell ref="A50:G50"/>
    <mergeCell ref="A52:E52"/>
    <mergeCell ref="F52:L52"/>
    <mergeCell ref="J50:L50"/>
    <mergeCell ref="J49:L49"/>
    <mergeCell ref="A51:J51"/>
    <mergeCell ref="K51:L51"/>
  </mergeCells>
  <printOptions/>
  <pageMargins left="0.8" right="0.4" top="0.25" bottom="0.25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Beit Hayeladim</dc:creator>
  <cp:keywords/>
  <dc:description/>
  <cp:lastModifiedBy>Julie Ehrnstein</cp:lastModifiedBy>
  <cp:lastPrinted>2018-06-07T00:07:34Z</cp:lastPrinted>
  <dcterms:created xsi:type="dcterms:W3CDTF">2005-05-28T02:43:54Z</dcterms:created>
  <dcterms:modified xsi:type="dcterms:W3CDTF">2018-06-18T21:57:55Z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